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055" windowHeight="7950"/>
  </bookViews>
  <sheets>
    <sheet name="performa-1" sheetId="4" r:id="rId1"/>
    <sheet name="oct-17" sheetId="1" r:id="rId2"/>
    <sheet name="nov-17" sheetId="2" r:id="rId3"/>
    <sheet name="dec-17" sheetId="3" r:id="rId4"/>
  </sheets>
  <externalReferences>
    <externalReference r:id="rId5"/>
  </externalReferences>
  <definedNames>
    <definedName name="_xlnm.Print_Area" localSheetId="3">'dec-17'!$A$1:$M$14</definedName>
    <definedName name="_xlnm.Print_Area" localSheetId="2">'nov-17'!$A$1:$M$13</definedName>
    <definedName name="_xlnm.Print_Area" localSheetId="1">'oct-17'!$A$1:$M$14</definedName>
    <definedName name="_xlnm.Print_Area" localSheetId="0">'performa-1'!$A$1:$K$12</definedName>
  </definedNames>
  <calcPr calcId="125725"/>
</workbook>
</file>

<file path=xl/calcChain.xml><?xml version="1.0" encoding="utf-8"?>
<calcChain xmlns="http://schemas.openxmlformats.org/spreadsheetml/2006/main">
  <c r="N14" i="3"/>
  <c r="M14"/>
  <c r="N12"/>
  <c r="M12"/>
  <c r="F12"/>
  <c r="M11"/>
  <c r="F14" i="1"/>
  <c r="D12" i="4"/>
  <c r="D10" l="1"/>
  <c r="F11" i="2"/>
  <c r="F12" i="1" l="1"/>
  <c r="M12" s="1"/>
  <c r="M11"/>
  <c r="J12" i="3" l="1"/>
  <c r="J14" s="1"/>
  <c r="F14"/>
  <c r="M10"/>
  <c r="M9"/>
  <c r="K11" i="4"/>
  <c r="K9"/>
  <c r="K8"/>
  <c r="K7"/>
  <c r="M13" i="3"/>
  <c r="M8"/>
  <c r="M7"/>
  <c r="M6"/>
  <c r="M7" i="2"/>
  <c r="M6"/>
  <c r="L12"/>
  <c r="K12"/>
  <c r="K13" s="1"/>
  <c r="I12"/>
  <c r="I13" s="1"/>
  <c r="H12"/>
  <c r="G12"/>
  <c r="L11"/>
  <c r="L13" s="1"/>
  <c r="K11"/>
  <c r="J11"/>
  <c r="J13" s="1"/>
  <c r="I11"/>
  <c r="H11"/>
  <c r="H13" s="1"/>
  <c r="G11"/>
  <c r="F13"/>
  <c r="M10"/>
  <c r="M9"/>
  <c r="M8"/>
  <c r="L13" i="1"/>
  <c r="K13"/>
  <c r="I13"/>
  <c r="H13"/>
  <c r="G13"/>
  <c r="L12"/>
  <c r="K12"/>
  <c r="K14" s="1"/>
  <c r="J12"/>
  <c r="J14" s="1"/>
  <c r="I12"/>
  <c r="H12"/>
  <c r="G12"/>
  <c r="G14" s="1"/>
  <c r="M10"/>
  <c r="M9"/>
  <c r="M8"/>
  <c r="M7"/>
  <c r="M6"/>
  <c r="J10" i="4"/>
  <c r="J12" s="1"/>
  <c r="K12" s="1"/>
  <c r="I10"/>
  <c r="I12" s="1"/>
  <c r="H10"/>
  <c r="H12" s="1"/>
  <c r="G10"/>
  <c r="G12" s="1"/>
  <c r="F10"/>
  <c r="F12" s="1"/>
  <c r="E10"/>
  <c r="E12" s="1"/>
  <c r="I14" i="1" l="1"/>
  <c r="M13"/>
  <c r="M12" i="2"/>
  <c r="H14" i="1"/>
  <c r="G13" i="2"/>
  <c r="L14" i="1"/>
  <c r="L10" i="4"/>
  <c r="K10"/>
  <c r="L12" s="1"/>
  <c r="N11" i="2"/>
  <c r="M11"/>
  <c r="N12" i="1"/>
  <c r="M13" i="2"/>
  <c r="N13" l="1"/>
  <c r="N14" i="1"/>
  <c r="M14"/>
</calcChain>
</file>

<file path=xl/sharedStrings.xml><?xml version="1.0" encoding="utf-8"?>
<sst xmlns="http://schemas.openxmlformats.org/spreadsheetml/2006/main" count="207" uniqueCount="67">
  <si>
    <t xml:space="preserve">                                 Head of Account :- 2202-GENERAL EDUCATION-02-SECT. EDUCATION-109-GOVT.SEC.</t>
  </si>
  <si>
    <r>
      <t xml:space="preserve">Name of the Plan Scheme(If any) Give full Name of the Scheme in RED INK :- </t>
    </r>
    <r>
      <rPr>
        <b/>
        <i/>
        <sz val="16"/>
        <color theme="1"/>
        <rFont val="Calibri"/>
        <family val="2"/>
        <scheme val="minor"/>
      </rPr>
      <t>NPP &amp;NPT</t>
    </r>
  </si>
  <si>
    <t>Sr.No.</t>
  </si>
  <si>
    <t>Treasury Voucher No. &amp; Date</t>
  </si>
  <si>
    <t>Date of Encashment</t>
  </si>
  <si>
    <t>Bill No.</t>
  </si>
  <si>
    <t>Salaries</t>
  </si>
  <si>
    <t>Wages</t>
  </si>
  <si>
    <t>T.A.</t>
  </si>
  <si>
    <t>Office Expenses</t>
  </si>
  <si>
    <t>Medical Re-imb</t>
  </si>
  <si>
    <t>Meterial and Supply</t>
  </si>
  <si>
    <t>Misc if any</t>
  </si>
  <si>
    <t>Grand Total</t>
  </si>
  <si>
    <t>-</t>
  </si>
  <si>
    <t>Total Expenditure durind this Month :</t>
  </si>
  <si>
    <t>Previous Expenditure:</t>
  </si>
  <si>
    <t>Total upto Date:</t>
  </si>
  <si>
    <t>Period</t>
  </si>
  <si>
    <t xml:space="preserve">               Head of Account :- 2202-GENERAL EDUCATION-02-SECT. EDUCATION-109-GOVT.SEC.</t>
  </si>
  <si>
    <t xml:space="preserve">                                            GHS.BHINDRAN (Session 2016-17)</t>
  </si>
  <si>
    <t xml:space="preserve">                             Head of Account :- 2202-GENERAL EDUCATION-02-SECT. EDUCATION-109-GOVT.SEC.</t>
  </si>
  <si>
    <t xml:space="preserve">                           Head of Account :- 2202-GENERAL EDUCATION-02-SECT. EDUCATION-109-GOVT.SEC.</t>
  </si>
  <si>
    <r>
      <t xml:space="preserve">                               Name of the Plan Scheme(If any) Give full Name of the Scheme in RED INK :- </t>
    </r>
    <r>
      <rPr>
        <b/>
        <i/>
        <sz val="16"/>
        <color theme="1"/>
        <rFont val="Calibri"/>
        <family val="2"/>
        <scheme val="minor"/>
      </rPr>
      <t>NPP &amp;NPT</t>
    </r>
  </si>
  <si>
    <t>44-P</t>
  </si>
  <si>
    <t>45-P</t>
  </si>
  <si>
    <t>46-P</t>
  </si>
  <si>
    <t>47-P</t>
  </si>
  <si>
    <t>48-P</t>
  </si>
  <si>
    <r>
      <t xml:space="preserve">                                Name of the Plan Scheme(If any) Give full Name of the Scheme in RED INK :- </t>
    </r>
    <r>
      <rPr>
        <b/>
        <i/>
        <sz val="16"/>
        <color theme="1"/>
        <rFont val="Calibri"/>
        <family val="2"/>
        <scheme val="minor"/>
      </rPr>
      <t>NPP &amp; NPT</t>
    </r>
  </si>
  <si>
    <t>130/02-12-2016</t>
  </si>
  <si>
    <t>49/02-12-2016</t>
  </si>
  <si>
    <t>82/02-12-2016</t>
  </si>
  <si>
    <t>15/02-12-2016</t>
  </si>
  <si>
    <t>184/02-12-2016</t>
  </si>
  <si>
    <r>
      <t xml:space="preserve">       EXPENDITURE  STATEMENT  FOR  THE  MONTH : </t>
    </r>
    <r>
      <rPr>
        <b/>
        <i/>
        <u/>
        <sz val="20"/>
        <color theme="1"/>
        <rFont val="Calibri"/>
        <family val="2"/>
        <scheme val="minor"/>
      </rPr>
      <t>OCT-17 to DEC-17</t>
    </r>
  </si>
  <si>
    <r>
      <rPr>
        <b/>
        <u/>
        <sz val="14"/>
        <color theme="1"/>
        <rFont val="Calibri"/>
        <family val="2"/>
        <scheme val="minor"/>
      </rPr>
      <t>01-10-2017</t>
    </r>
    <r>
      <rPr>
        <sz val="14"/>
        <color theme="1"/>
        <rFont val="Calibri"/>
        <family val="2"/>
        <scheme val="minor"/>
      </rPr>
      <t xml:space="preserve">   To   </t>
    </r>
    <r>
      <rPr>
        <b/>
        <u/>
        <sz val="14"/>
        <color theme="1"/>
        <rFont val="Calibri"/>
        <family val="2"/>
        <scheme val="minor"/>
      </rPr>
      <t>31-10-2017</t>
    </r>
  </si>
  <si>
    <r>
      <rPr>
        <b/>
        <u/>
        <sz val="14"/>
        <color theme="1"/>
        <rFont val="Calibri"/>
        <family val="2"/>
        <scheme val="minor"/>
      </rPr>
      <t>01-11-2017</t>
    </r>
    <r>
      <rPr>
        <sz val="14"/>
        <color theme="1"/>
        <rFont val="Calibri"/>
        <family val="2"/>
        <scheme val="minor"/>
      </rPr>
      <t xml:space="preserve">   To   </t>
    </r>
    <r>
      <rPr>
        <b/>
        <u/>
        <sz val="14"/>
        <color theme="1"/>
        <rFont val="Calibri"/>
        <family val="2"/>
        <scheme val="minor"/>
      </rPr>
      <t>30-11-2017</t>
    </r>
  </si>
  <si>
    <r>
      <rPr>
        <b/>
        <u/>
        <sz val="14"/>
        <color theme="1"/>
        <rFont val="Calibri"/>
        <family val="2"/>
        <scheme val="minor"/>
      </rPr>
      <t>01-12-2017</t>
    </r>
    <r>
      <rPr>
        <sz val="14"/>
        <color theme="1"/>
        <rFont val="Calibri"/>
        <family val="2"/>
        <scheme val="minor"/>
      </rPr>
      <t xml:space="preserve">   To   </t>
    </r>
    <r>
      <rPr>
        <b/>
        <u/>
        <sz val="14"/>
        <color theme="1"/>
        <rFont val="Calibri"/>
        <family val="2"/>
        <scheme val="minor"/>
      </rPr>
      <t>31-12-2017</t>
    </r>
  </si>
  <si>
    <t xml:space="preserve">                                                      GHS.BHINDRAN (Session : 2017-18)</t>
  </si>
  <si>
    <r>
      <t xml:space="preserve">                              EXPENDITURE  STATEMENT  FOR  THE  MONTH :</t>
    </r>
    <r>
      <rPr>
        <b/>
        <u/>
        <sz val="18"/>
        <color theme="1"/>
        <rFont val="Calibri"/>
        <family val="2"/>
        <scheme val="minor"/>
      </rPr>
      <t>OCT-2017</t>
    </r>
  </si>
  <si>
    <r>
      <t xml:space="preserve">                         EXPENDITURE  STATEMENT  FOR  THE  MONTH :</t>
    </r>
    <r>
      <rPr>
        <b/>
        <u/>
        <sz val="18"/>
        <color theme="1"/>
        <rFont val="Calibri"/>
        <family val="2"/>
        <scheme val="minor"/>
      </rPr>
      <t>NOV-2017</t>
    </r>
  </si>
  <si>
    <r>
      <t xml:space="preserve">                                EXPENDITURE  STATEMENT  FOR  THE  MONTH : </t>
    </r>
    <r>
      <rPr>
        <b/>
        <u/>
        <sz val="18"/>
        <color theme="1"/>
        <rFont val="Calibri"/>
        <family val="2"/>
        <scheme val="minor"/>
      </rPr>
      <t>DEC-2017</t>
    </r>
  </si>
  <si>
    <t>50-ACP</t>
  </si>
  <si>
    <t>200/06-10-2017</t>
  </si>
  <si>
    <t>182/06-10-2017</t>
  </si>
  <si>
    <t>108/06-10-2017</t>
  </si>
  <si>
    <t>201/06-10-2017</t>
  </si>
  <si>
    <t>91/06-10-2017</t>
  </si>
  <si>
    <t>1310/18-10-2017</t>
  </si>
  <si>
    <t>64-P</t>
  </si>
  <si>
    <t>65-P</t>
  </si>
  <si>
    <t>66-P</t>
  </si>
  <si>
    <t>67-P</t>
  </si>
  <si>
    <t>68-P</t>
  </si>
  <si>
    <t>183/03-11-2017</t>
  </si>
  <si>
    <t>189/03-11-2017</t>
  </si>
  <si>
    <t>184/03-11-2017</t>
  </si>
  <si>
    <t>206/03-11-2017</t>
  </si>
  <si>
    <t>194/03-11-2017</t>
  </si>
  <si>
    <t>69-P</t>
  </si>
  <si>
    <t>70-P</t>
  </si>
  <si>
    <t>71-P</t>
  </si>
  <si>
    <t>72-P</t>
  </si>
  <si>
    <t>73-P</t>
  </si>
  <si>
    <t>74-Abstract</t>
  </si>
  <si>
    <t xml:space="preserve">                                              No:115/17-18 Date:11-01-2018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</si>
</sst>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3" fillId="0" borderId="5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0" fillId="0" borderId="0" xfId="0" applyAlignment="1"/>
    <xf numFmtId="0" fontId="3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penditure%20Statement%202015-16/Expenditure%20Statement%20(2015-16)-4th%20QUA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CT"/>
      <sheetName val="NOV"/>
      <sheetName val="DEC"/>
      <sheetName val="JAN"/>
      <sheetName val="FEB"/>
      <sheetName val="MAR"/>
      <sheetName val="2nd SIX months expenditure,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F14">
            <v>1172152</v>
          </cell>
        </row>
        <row r="16">
          <cell r="G16">
            <v>0</v>
          </cell>
          <cell r="H16">
            <v>0</v>
          </cell>
          <cell r="I16">
            <v>0</v>
          </cell>
          <cell r="K16">
            <v>0</v>
          </cell>
          <cell r="L16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2"/>
  <sheetViews>
    <sheetView tabSelected="1" topLeftCell="A5" zoomScaleNormal="100" workbookViewId="0">
      <selection activeCell="G18" sqref="G18"/>
    </sheetView>
  </sheetViews>
  <sheetFormatPr defaultRowHeight="15"/>
  <cols>
    <col min="1" max="1" width="6.5703125" customWidth="1"/>
    <col min="2" max="2" width="7.85546875" customWidth="1"/>
    <col min="3" max="3" width="34.5703125" bestFit="1" customWidth="1"/>
    <col min="4" max="4" width="13" bestFit="1" customWidth="1"/>
    <col min="5" max="5" width="7.28515625" bestFit="1" customWidth="1"/>
    <col min="6" max="6" width="4.7109375" bestFit="1" customWidth="1"/>
    <col min="7" max="7" width="9.7109375" customWidth="1"/>
    <col min="8" max="8" width="10.140625" bestFit="1" customWidth="1"/>
    <col min="9" max="9" width="9" bestFit="1" customWidth="1"/>
    <col min="10" max="10" width="7.28515625" bestFit="1" customWidth="1"/>
    <col min="11" max="11" width="13" bestFit="1" customWidth="1"/>
    <col min="12" max="12" width="11.5703125" bestFit="1" customWidth="1"/>
  </cols>
  <sheetData>
    <row r="1" spans="2:12" ht="23.25">
      <c r="B1" s="18" t="s">
        <v>20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2:12" s="14" customFormat="1" ht="23.25">
      <c r="B2" s="18" t="s">
        <v>66</v>
      </c>
    </row>
    <row r="3" spans="2:12" ht="26.25">
      <c r="B3" s="18" t="s">
        <v>35</v>
      </c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2:12" ht="18.75">
      <c r="B4" s="19" t="s">
        <v>19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2:12" ht="21">
      <c r="B5" s="34" t="s">
        <v>1</v>
      </c>
      <c r="C5" s="30"/>
      <c r="D5" s="30"/>
      <c r="E5" s="30"/>
      <c r="F5" s="30"/>
      <c r="G5" s="30"/>
      <c r="H5" s="30"/>
      <c r="I5" s="31"/>
      <c r="J5" s="31"/>
      <c r="K5" s="31"/>
      <c r="L5" s="14"/>
    </row>
    <row r="6" spans="2:12" ht="45">
      <c r="B6" s="16" t="s">
        <v>2</v>
      </c>
      <c r="C6" s="23" t="s">
        <v>18</v>
      </c>
      <c r="D6" s="16" t="s">
        <v>6</v>
      </c>
      <c r="E6" s="16" t="s">
        <v>7</v>
      </c>
      <c r="F6" s="16" t="s">
        <v>8</v>
      </c>
      <c r="G6" s="16" t="s">
        <v>9</v>
      </c>
      <c r="H6" s="16" t="s">
        <v>10</v>
      </c>
      <c r="I6" s="16" t="s">
        <v>11</v>
      </c>
      <c r="J6" s="16" t="s">
        <v>12</v>
      </c>
      <c r="K6" s="16" t="s">
        <v>13</v>
      </c>
      <c r="L6" s="17"/>
    </row>
    <row r="7" spans="2:12" s="14" customFormat="1" ht="18.75">
      <c r="B7" s="16">
        <v>1</v>
      </c>
      <c r="C7" s="15" t="s">
        <v>36</v>
      </c>
      <c r="D7" s="22">
        <v>1348484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f t="shared" ref="K7:K11" si="0">SUM(D7:J7)</f>
        <v>1348484</v>
      </c>
      <c r="L7" s="17"/>
    </row>
    <row r="8" spans="2:12" ht="18.75">
      <c r="B8" s="22">
        <v>2</v>
      </c>
      <c r="C8" s="15" t="s">
        <v>37</v>
      </c>
      <c r="D8" s="22">
        <v>1303160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f t="shared" si="0"/>
        <v>1303160</v>
      </c>
      <c r="L8" s="21"/>
    </row>
    <row r="9" spans="2:12" ht="19.5" thickBot="1">
      <c r="B9" s="22">
        <v>3</v>
      </c>
      <c r="C9" s="15" t="s">
        <v>38</v>
      </c>
      <c r="D9" s="20">
        <v>1303850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6785</v>
      </c>
      <c r="K9" s="20">
        <f t="shared" si="0"/>
        <v>1310635</v>
      </c>
      <c r="L9" s="21"/>
    </row>
    <row r="10" spans="2:12" ht="18.75">
      <c r="B10" s="37" t="s">
        <v>15</v>
      </c>
      <c r="C10" s="38"/>
      <c r="D10" s="27">
        <f>SUM(D6:D9)</f>
        <v>3955494</v>
      </c>
      <c r="E10" s="24">
        <f t="shared" ref="E10:J10" si="1">SUM(E6:E9)</f>
        <v>0</v>
      </c>
      <c r="F10" s="24">
        <f t="shared" si="1"/>
        <v>0</v>
      </c>
      <c r="G10" s="24">
        <f t="shared" si="1"/>
        <v>0</v>
      </c>
      <c r="H10" s="24">
        <f t="shared" si="1"/>
        <v>0</v>
      </c>
      <c r="I10" s="24">
        <f t="shared" si="1"/>
        <v>0</v>
      </c>
      <c r="J10" s="24">
        <f t="shared" si="1"/>
        <v>6785</v>
      </c>
      <c r="K10" s="25">
        <f t="shared" si="0"/>
        <v>3962279</v>
      </c>
      <c r="L10" s="33">
        <f>SUM(K6:K9)</f>
        <v>3962279</v>
      </c>
    </row>
    <row r="11" spans="2:12" ht="18.75">
      <c r="B11" s="39" t="s">
        <v>16</v>
      </c>
      <c r="C11" s="40"/>
      <c r="D11" s="28">
        <v>8008823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36">
        <f t="shared" si="0"/>
        <v>8008823</v>
      </c>
      <c r="L11" s="33"/>
    </row>
    <row r="12" spans="2:12" ht="19.5" thickBot="1">
      <c r="B12" s="41" t="s">
        <v>17</v>
      </c>
      <c r="C12" s="42"/>
      <c r="D12" s="29">
        <f>SUM(D10:D11)</f>
        <v>11964317</v>
      </c>
      <c r="E12" s="26">
        <f t="shared" ref="E12:J12" si="2">SUM(E10:E11)</f>
        <v>0</v>
      </c>
      <c r="F12" s="26">
        <f t="shared" si="2"/>
        <v>0</v>
      </c>
      <c r="G12" s="26">
        <f t="shared" si="2"/>
        <v>0</v>
      </c>
      <c r="H12" s="26">
        <f t="shared" si="2"/>
        <v>0</v>
      </c>
      <c r="I12" s="26">
        <f t="shared" si="2"/>
        <v>0</v>
      </c>
      <c r="J12" s="26">
        <f t="shared" si="2"/>
        <v>6785</v>
      </c>
      <c r="K12" s="32">
        <f>SUM(D12:J12)</f>
        <v>11971102</v>
      </c>
      <c r="L12" s="33">
        <f>SUM(K10:K11)</f>
        <v>11971102</v>
      </c>
    </row>
  </sheetData>
  <mergeCells count="3">
    <mergeCell ref="B10:C10"/>
    <mergeCell ref="B11:C11"/>
    <mergeCell ref="B12:C1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N14"/>
  <sheetViews>
    <sheetView view="pageBreakPreview" zoomScale="60" zoomScaleNormal="100" workbookViewId="0">
      <selection activeCell="C16" sqref="C16"/>
    </sheetView>
  </sheetViews>
  <sheetFormatPr defaultRowHeight="15"/>
  <cols>
    <col min="1" max="1" width="4.42578125" style="14" customWidth="1"/>
    <col min="2" max="2" width="6.28515625" style="14" customWidth="1"/>
    <col min="3" max="3" width="20.28515625" style="14" customWidth="1"/>
    <col min="4" max="4" width="18.85546875" style="14" bestFit="1" customWidth="1"/>
    <col min="5" max="5" width="9.28515625" style="14" customWidth="1"/>
    <col min="6" max="6" width="11.5703125" style="14" bestFit="1" customWidth="1"/>
    <col min="7" max="7" width="10.5703125" style="14" customWidth="1"/>
    <col min="8" max="8" width="4.5703125" style="14" bestFit="1" customWidth="1"/>
    <col min="9" max="9" width="9.42578125" style="14" bestFit="1" customWidth="1"/>
    <col min="10" max="10" width="8.28515625" style="14" bestFit="1" customWidth="1"/>
    <col min="11" max="11" width="10.85546875" style="14" bestFit="1" customWidth="1"/>
    <col min="12" max="12" width="6.140625" style="14" customWidth="1"/>
    <col min="13" max="13" width="11.5703125" style="14" bestFit="1" customWidth="1"/>
    <col min="14" max="14" width="11.28515625" style="14" bestFit="1" customWidth="1"/>
    <col min="15" max="16384" width="9.140625" style="14"/>
  </cols>
  <sheetData>
    <row r="1" spans="2:14" ht="23.25">
      <c r="B1" s="18" t="s">
        <v>39</v>
      </c>
    </row>
    <row r="2" spans="2:14" ht="23.25">
      <c r="B2" s="18" t="s">
        <v>40</v>
      </c>
    </row>
    <row r="3" spans="2:14" ht="18.75">
      <c r="B3" s="19" t="s">
        <v>21</v>
      </c>
    </row>
    <row r="4" spans="2:14" ht="28.5" customHeight="1">
      <c r="B4" s="30" t="s">
        <v>29</v>
      </c>
      <c r="C4" s="30"/>
      <c r="D4" s="30"/>
      <c r="E4" s="30"/>
      <c r="F4" s="30"/>
      <c r="G4" s="30"/>
      <c r="H4" s="30"/>
    </row>
    <row r="5" spans="2:14" s="17" customFormat="1" ht="44.25" customHeight="1">
      <c r="B5" s="16" t="s">
        <v>2</v>
      </c>
      <c r="C5" s="16" t="s">
        <v>3</v>
      </c>
      <c r="D5" s="2" t="s">
        <v>4</v>
      </c>
      <c r="E5" s="16" t="s">
        <v>5</v>
      </c>
      <c r="F5" s="16" t="s">
        <v>6</v>
      </c>
      <c r="G5" s="16" t="s">
        <v>7</v>
      </c>
      <c r="H5" s="16" t="s">
        <v>8</v>
      </c>
      <c r="I5" s="16" t="s">
        <v>9</v>
      </c>
      <c r="J5" s="16" t="s">
        <v>10</v>
      </c>
      <c r="K5" s="16" t="s">
        <v>11</v>
      </c>
      <c r="L5" s="16" t="s">
        <v>12</v>
      </c>
      <c r="M5" s="16" t="s">
        <v>13</v>
      </c>
    </row>
    <row r="6" spans="2:14" s="21" customFormat="1" ht="18.75">
      <c r="B6" s="20">
        <v>1</v>
      </c>
      <c r="C6" s="22" t="s">
        <v>44</v>
      </c>
      <c r="D6" s="12">
        <v>43014</v>
      </c>
      <c r="E6" s="20" t="s">
        <v>24</v>
      </c>
      <c r="F6" s="8">
        <v>231334</v>
      </c>
      <c r="G6" s="20" t="s">
        <v>14</v>
      </c>
      <c r="H6" s="20" t="s">
        <v>14</v>
      </c>
      <c r="I6" s="20" t="s">
        <v>14</v>
      </c>
      <c r="J6" s="20" t="s">
        <v>14</v>
      </c>
      <c r="K6" s="20" t="s">
        <v>14</v>
      </c>
      <c r="L6" s="20" t="s">
        <v>14</v>
      </c>
      <c r="M6" s="20">
        <f t="shared" ref="M6:M11" si="0">F6</f>
        <v>231334</v>
      </c>
    </row>
    <row r="7" spans="2:14" s="21" customFormat="1" ht="18.75">
      <c r="B7" s="3">
        <v>2</v>
      </c>
      <c r="C7" s="22" t="s">
        <v>45</v>
      </c>
      <c r="D7" s="12">
        <v>43014</v>
      </c>
      <c r="E7" s="3" t="s">
        <v>25</v>
      </c>
      <c r="F7" s="4">
        <v>402554</v>
      </c>
      <c r="G7" s="3" t="s">
        <v>14</v>
      </c>
      <c r="H7" s="3" t="s">
        <v>14</v>
      </c>
      <c r="I7" s="3" t="s">
        <v>14</v>
      </c>
      <c r="J7" s="3" t="s">
        <v>14</v>
      </c>
      <c r="K7" s="3" t="s">
        <v>14</v>
      </c>
      <c r="L7" s="3" t="s">
        <v>14</v>
      </c>
      <c r="M7" s="3">
        <f t="shared" si="0"/>
        <v>402554</v>
      </c>
    </row>
    <row r="8" spans="2:14" s="21" customFormat="1" ht="18.75">
      <c r="B8" s="3">
        <v>3</v>
      </c>
      <c r="C8" s="22" t="s">
        <v>46</v>
      </c>
      <c r="D8" s="12">
        <v>43014</v>
      </c>
      <c r="E8" s="3" t="s">
        <v>26</v>
      </c>
      <c r="F8" s="4">
        <v>408242</v>
      </c>
      <c r="G8" s="3" t="s">
        <v>14</v>
      </c>
      <c r="H8" s="3" t="s">
        <v>14</v>
      </c>
      <c r="I8" s="3" t="s">
        <v>14</v>
      </c>
      <c r="J8" s="3" t="s">
        <v>14</v>
      </c>
      <c r="K8" s="3" t="s">
        <v>14</v>
      </c>
      <c r="L8" s="3" t="s">
        <v>14</v>
      </c>
      <c r="M8" s="3">
        <f t="shared" si="0"/>
        <v>408242</v>
      </c>
    </row>
    <row r="9" spans="2:14" s="21" customFormat="1" ht="18.75">
      <c r="B9" s="3">
        <v>4</v>
      </c>
      <c r="C9" s="22" t="s">
        <v>47</v>
      </c>
      <c r="D9" s="12">
        <v>43014</v>
      </c>
      <c r="E9" s="3" t="s">
        <v>27</v>
      </c>
      <c r="F9" s="4">
        <v>107415</v>
      </c>
      <c r="G9" s="3" t="s">
        <v>14</v>
      </c>
      <c r="H9" s="3" t="s">
        <v>14</v>
      </c>
      <c r="I9" s="3" t="s">
        <v>14</v>
      </c>
      <c r="J9" s="3" t="s">
        <v>14</v>
      </c>
      <c r="K9" s="3" t="s">
        <v>14</v>
      </c>
      <c r="L9" s="3" t="s">
        <v>14</v>
      </c>
      <c r="M9" s="3">
        <f t="shared" si="0"/>
        <v>107415</v>
      </c>
    </row>
    <row r="10" spans="2:14" s="21" customFormat="1" ht="18.75">
      <c r="B10" s="35">
        <v>5</v>
      </c>
      <c r="C10" s="22" t="s">
        <v>48</v>
      </c>
      <c r="D10" s="12">
        <v>43014</v>
      </c>
      <c r="E10" s="4" t="s">
        <v>28</v>
      </c>
      <c r="F10" s="4">
        <v>150095</v>
      </c>
      <c r="G10" s="3" t="s">
        <v>14</v>
      </c>
      <c r="H10" s="3" t="s">
        <v>14</v>
      </c>
      <c r="I10" s="3" t="s">
        <v>14</v>
      </c>
      <c r="J10" s="3" t="s">
        <v>14</v>
      </c>
      <c r="K10" s="3" t="s">
        <v>14</v>
      </c>
      <c r="L10" s="3" t="s">
        <v>14</v>
      </c>
      <c r="M10" s="3">
        <f t="shared" si="0"/>
        <v>150095</v>
      </c>
    </row>
    <row r="11" spans="2:14" s="21" customFormat="1" ht="18.75">
      <c r="B11" s="35">
        <v>6</v>
      </c>
      <c r="C11" s="22" t="s">
        <v>49</v>
      </c>
      <c r="D11" s="12">
        <v>43026</v>
      </c>
      <c r="E11" s="4" t="s">
        <v>43</v>
      </c>
      <c r="F11" s="4">
        <v>48844</v>
      </c>
      <c r="G11" s="3" t="s">
        <v>14</v>
      </c>
      <c r="H11" s="3" t="s">
        <v>14</v>
      </c>
      <c r="I11" s="3" t="s">
        <v>14</v>
      </c>
      <c r="J11" s="3" t="s">
        <v>14</v>
      </c>
      <c r="K11" s="3" t="s">
        <v>14</v>
      </c>
      <c r="L11" s="3" t="s">
        <v>14</v>
      </c>
      <c r="M11" s="3">
        <f t="shared" si="0"/>
        <v>48844</v>
      </c>
    </row>
    <row r="12" spans="2:14" s="11" customFormat="1" ht="18.75">
      <c r="B12" s="43" t="s">
        <v>15</v>
      </c>
      <c r="C12" s="44"/>
      <c r="D12" s="44"/>
      <c r="E12" s="45"/>
      <c r="F12" s="22">
        <f>SUM(F5:F11)</f>
        <v>1348484</v>
      </c>
      <c r="G12" s="22">
        <f t="shared" ref="G12:L12" si="1">SUM(G5:G10)</f>
        <v>0</v>
      </c>
      <c r="H12" s="22">
        <f t="shared" si="1"/>
        <v>0</v>
      </c>
      <c r="I12" s="22">
        <f t="shared" si="1"/>
        <v>0</v>
      </c>
      <c r="J12" s="22">
        <f t="shared" si="1"/>
        <v>0</v>
      </c>
      <c r="K12" s="22">
        <f t="shared" si="1"/>
        <v>0</v>
      </c>
      <c r="L12" s="22">
        <f t="shared" si="1"/>
        <v>0</v>
      </c>
      <c r="M12" s="22">
        <f>SUM(F12:L12)</f>
        <v>1348484</v>
      </c>
      <c r="N12" s="11">
        <f>SUM(M6:M10)</f>
        <v>1299640</v>
      </c>
    </row>
    <row r="13" spans="2:14" s="11" customFormat="1" ht="18.75">
      <c r="B13" s="46" t="s">
        <v>16</v>
      </c>
      <c r="C13" s="40"/>
      <c r="D13" s="40"/>
      <c r="E13" s="47"/>
      <c r="F13" s="28">
        <v>8008823</v>
      </c>
      <c r="G13" s="22">
        <f>[1]FEB!G16</f>
        <v>0</v>
      </c>
      <c r="H13" s="22">
        <f>[1]FEB!H16</f>
        <v>0</v>
      </c>
      <c r="I13" s="22">
        <f>[1]FEB!I16</f>
        <v>0</v>
      </c>
      <c r="J13" s="22">
        <v>0</v>
      </c>
      <c r="K13" s="22">
        <f>[1]FEB!K16</f>
        <v>0</v>
      </c>
      <c r="L13" s="22">
        <f>[1]FEB!L16</f>
        <v>0</v>
      </c>
      <c r="M13" s="22">
        <f>SUM(F13:L13)</f>
        <v>8008823</v>
      </c>
    </row>
    <row r="14" spans="2:14" s="11" customFormat="1" ht="18.75">
      <c r="B14" s="48" t="s">
        <v>17</v>
      </c>
      <c r="C14" s="49"/>
      <c r="D14" s="49"/>
      <c r="E14" s="50"/>
      <c r="F14" s="22">
        <f>SUM(F12:F13)</f>
        <v>9357307</v>
      </c>
      <c r="G14" s="22">
        <f t="shared" ref="G14:L14" si="2">SUM(G12:G13)</f>
        <v>0</v>
      </c>
      <c r="H14" s="22">
        <f t="shared" si="2"/>
        <v>0</v>
      </c>
      <c r="I14" s="22">
        <f t="shared" si="2"/>
        <v>0</v>
      </c>
      <c r="J14" s="22">
        <f t="shared" si="2"/>
        <v>0</v>
      </c>
      <c r="K14" s="22">
        <f t="shared" si="2"/>
        <v>0</v>
      </c>
      <c r="L14" s="22">
        <f t="shared" si="2"/>
        <v>0</v>
      </c>
      <c r="M14" s="22">
        <f>SUM(F14:L14)</f>
        <v>9357307</v>
      </c>
      <c r="N14" s="11">
        <f>SUM(M12:M13)</f>
        <v>9357307</v>
      </c>
    </row>
  </sheetData>
  <mergeCells count="3">
    <mergeCell ref="B12:E12"/>
    <mergeCell ref="B13:E13"/>
    <mergeCell ref="B14:E14"/>
  </mergeCells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N13"/>
  <sheetViews>
    <sheetView view="pageBreakPreview" topLeftCell="A4" zoomScale="60" zoomScaleNormal="100" workbookViewId="0">
      <selection activeCell="I17" sqref="I17"/>
    </sheetView>
  </sheetViews>
  <sheetFormatPr defaultRowHeight="15"/>
  <cols>
    <col min="1" max="1" width="4.42578125" style="14" customWidth="1"/>
    <col min="2" max="2" width="7" style="14" customWidth="1"/>
    <col min="3" max="3" width="20" style="14" bestFit="1" customWidth="1"/>
    <col min="4" max="4" width="18.85546875" style="14" bestFit="1" customWidth="1"/>
    <col min="5" max="5" width="7.42578125" style="14" bestFit="1" customWidth="1"/>
    <col min="6" max="6" width="13.7109375" style="14" customWidth="1"/>
    <col min="7" max="7" width="7.140625" style="14" bestFit="1" customWidth="1"/>
    <col min="8" max="8" width="4.5703125" style="14" bestFit="1" customWidth="1"/>
    <col min="9" max="9" width="9.42578125" style="14" bestFit="1" customWidth="1"/>
    <col min="10" max="10" width="8.28515625" style="14" bestFit="1" customWidth="1"/>
    <col min="11" max="11" width="10.85546875" style="14" bestFit="1" customWidth="1"/>
    <col min="12" max="12" width="6.42578125" style="14" customWidth="1"/>
    <col min="13" max="13" width="13" style="14" customWidth="1"/>
    <col min="14" max="14" width="11.28515625" style="14" bestFit="1" customWidth="1"/>
    <col min="15" max="16384" width="9.140625" style="14"/>
  </cols>
  <sheetData>
    <row r="1" spans="2:14" ht="23.25">
      <c r="B1" s="18" t="s">
        <v>39</v>
      </c>
    </row>
    <row r="2" spans="2:14" ht="23.25">
      <c r="B2" s="18" t="s">
        <v>41</v>
      </c>
    </row>
    <row r="3" spans="2:14" ht="18.75">
      <c r="B3" s="19" t="s">
        <v>22</v>
      </c>
    </row>
    <row r="4" spans="2:14" ht="28.5" customHeight="1">
      <c r="B4" s="30" t="s">
        <v>23</v>
      </c>
      <c r="C4" s="30"/>
      <c r="D4" s="30"/>
      <c r="E4" s="30"/>
      <c r="F4" s="30"/>
      <c r="G4" s="30"/>
      <c r="H4" s="30"/>
    </row>
    <row r="5" spans="2:14" s="17" customFormat="1" ht="44.25" customHeight="1">
      <c r="B5" s="16" t="s">
        <v>2</v>
      </c>
      <c r="C5" s="16" t="s">
        <v>3</v>
      </c>
      <c r="D5" s="2" t="s">
        <v>4</v>
      </c>
      <c r="E5" s="16" t="s">
        <v>5</v>
      </c>
      <c r="F5" s="16" t="s">
        <v>6</v>
      </c>
      <c r="G5" s="16" t="s">
        <v>7</v>
      </c>
      <c r="H5" s="16" t="s">
        <v>8</v>
      </c>
      <c r="I5" s="16" t="s">
        <v>9</v>
      </c>
      <c r="J5" s="16" t="s">
        <v>10</v>
      </c>
      <c r="K5" s="16" t="s">
        <v>11</v>
      </c>
      <c r="L5" s="16" t="s">
        <v>12</v>
      </c>
      <c r="M5" s="16" t="s">
        <v>13</v>
      </c>
    </row>
    <row r="6" spans="2:14" s="21" customFormat="1" ht="18.75">
      <c r="B6" s="20">
        <v>1</v>
      </c>
      <c r="C6" s="22" t="s">
        <v>55</v>
      </c>
      <c r="D6" s="12">
        <v>43042</v>
      </c>
      <c r="E6" s="20" t="s">
        <v>50</v>
      </c>
      <c r="F6" s="8">
        <v>231334</v>
      </c>
      <c r="G6" s="20" t="s">
        <v>14</v>
      </c>
      <c r="H6" s="20" t="s">
        <v>14</v>
      </c>
      <c r="I6" s="20" t="s">
        <v>14</v>
      </c>
      <c r="J6" s="20" t="s">
        <v>14</v>
      </c>
      <c r="K6" s="20" t="s">
        <v>14</v>
      </c>
      <c r="L6" s="20" t="s">
        <v>14</v>
      </c>
      <c r="M6" s="20">
        <f>F6</f>
        <v>231334</v>
      </c>
    </row>
    <row r="7" spans="2:14" s="21" customFormat="1" ht="18.75">
      <c r="B7" s="3">
        <v>2</v>
      </c>
      <c r="C7" s="22" t="s">
        <v>56</v>
      </c>
      <c r="D7" s="12">
        <v>43042</v>
      </c>
      <c r="E7" s="3" t="s">
        <v>51</v>
      </c>
      <c r="F7" s="4">
        <v>404434</v>
      </c>
      <c r="G7" s="3" t="s">
        <v>14</v>
      </c>
      <c r="H7" s="3" t="s">
        <v>14</v>
      </c>
      <c r="I7" s="3" t="s">
        <v>14</v>
      </c>
      <c r="J7" s="3" t="s">
        <v>14</v>
      </c>
      <c r="K7" s="3" t="s">
        <v>14</v>
      </c>
      <c r="L7" s="3" t="s">
        <v>14</v>
      </c>
      <c r="M7" s="3">
        <f>F7</f>
        <v>404434</v>
      </c>
    </row>
    <row r="8" spans="2:14" s="21" customFormat="1" ht="18.75">
      <c r="B8" s="3">
        <v>3</v>
      </c>
      <c r="C8" s="22" t="s">
        <v>57</v>
      </c>
      <c r="D8" s="12">
        <v>43042</v>
      </c>
      <c r="E8" s="3" t="s">
        <v>52</v>
      </c>
      <c r="F8" s="4">
        <v>408242</v>
      </c>
      <c r="G8" s="3" t="s">
        <v>14</v>
      </c>
      <c r="H8" s="3" t="s">
        <v>14</v>
      </c>
      <c r="I8" s="3" t="s">
        <v>14</v>
      </c>
      <c r="J8" s="3" t="s">
        <v>14</v>
      </c>
      <c r="K8" s="3" t="s">
        <v>14</v>
      </c>
      <c r="L8" s="3" t="s">
        <v>14</v>
      </c>
      <c r="M8" s="3">
        <f>F8</f>
        <v>408242</v>
      </c>
    </row>
    <row r="9" spans="2:14" s="21" customFormat="1" ht="18.75">
      <c r="B9" s="3">
        <v>4</v>
      </c>
      <c r="C9" s="22" t="s">
        <v>58</v>
      </c>
      <c r="D9" s="12">
        <v>43042</v>
      </c>
      <c r="E9" s="3" t="s">
        <v>53</v>
      </c>
      <c r="F9" s="4">
        <v>107415</v>
      </c>
      <c r="G9" s="3" t="s">
        <v>14</v>
      </c>
      <c r="H9" s="3" t="s">
        <v>14</v>
      </c>
      <c r="I9" s="3" t="s">
        <v>14</v>
      </c>
      <c r="J9" s="3" t="s">
        <v>14</v>
      </c>
      <c r="K9" s="3" t="s">
        <v>14</v>
      </c>
      <c r="L9" s="3" t="s">
        <v>14</v>
      </c>
      <c r="M9" s="3">
        <f>F9</f>
        <v>107415</v>
      </c>
    </row>
    <row r="10" spans="2:14" s="21" customFormat="1" ht="18.75">
      <c r="B10" s="35">
        <v>5</v>
      </c>
      <c r="C10" s="22" t="s">
        <v>59</v>
      </c>
      <c r="D10" s="12">
        <v>43042</v>
      </c>
      <c r="E10" s="4" t="s">
        <v>54</v>
      </c>
      <c r="F10" s="4">
        <v>151735</v>
      </c>
      <c r="G10" s="3"/>
      <c r="H10" s="3"/>
      <c r="I10" s="3"/>
      <c r="J10" s="3"/>
      <c r="K10" s="3"/>
      <c r="L10" s="3"/>
      <c r="M10" s="3">
        <f>F10</f>
        <v>151735</v>
      </c>
    </row>
    <row r="11" spans="2:14" s="11" customFormat="1" ht="18.75">
      <c r="B11" s="43" t="s">
        <v>15</v>
      </c>
      <c r="C11" s="44"/>
      <c r="D11" s="44"/>
      <c r="E11" s="45"/>
      <c r="F11" s="22">
        <f>SUM(F5:F10)</f>
        <v>1303160</v>
      </c>
      <c r="G11" s="22">
        <f t="shared" ref="G11:L11" si="0">SUM(G5:G10)</f>
        <v>0</v>
      </c>
      <c r="H11" s="22">
        <f t="shared" si="0"/>
        <v>0</v>
      </c>
      <c r="I11" s="22">
        <f t="shared" si="0"/>
        <v>0</v>
      </c>
      <c r="J11" s="22">
        <f t="shared" si="0"/>
        <v>0</v>
      </c>
      <c r="K11" s="22">
        <f t="shared" si="0"/>
        <v>0</v>
      </c>
      <c r="L11" s="22">
        <f t="shared" si="0"/>
        <v>0</v>
      </c>
      <c r="M11" s="22">
        <f>SUM(F11:L11)</f>
        <v>1303160</v>
      </c>
      <c r="N11" s="11">
        <f>SUM(M5:M10)</f>
        <v>1303160</v>
      </c>
    </row>
    <row r="12" spans="2:14" s="11" customFormat="1" ht="18.75">
      <c r="B12" s="46" t="s">
        <v>16</v>
      </c>
      <c r="C12" s="40"/>
      <c r="D12" s="40"/>
      <c r="E12" s="47"/>
      <c r="F12" s="22">
        <v>9357307</v>
      </c>
      <c r="G12" s="22">
        <f>[1]FEB!G16</f>
        <v>0</v>
      </c>
      <c r="H12" s="22">
        <f>[1]FEB!H16</f>
        <v>0</v>
      </c>
      <c r="I12" s="22">
        <f>[1]FEB!I16</f>
        <v>0</v>
      </c>
      <c r="J12" s="22">
        <v>0</v>
      </c>
      <c r="K12" s="22">
        <f>[1]FEB!K16</f>
        <v>0</v>
      </c>
      <c r="L12" s="22">
        <f>[1]FEB!L16</f>
        <v>0</v>
      </c>
      <c r="M12" s="22">
        <f>SUM(F12:L12)</f>
        <v>9357307</v>
      </c>
    </row>
    <row r="13" spans="2:14" s="11" customFormat="1" ht="18.75">
      <c r="B13" s="48" t="s">
        <v>17</v>
      </c>
      <c r="C13" s="49"/>
      <c r="D13" s="49"/>
      <c r="E13" s="50"/>
      <c r="F13" s="22">
        <f t="shared" ref="F13:L13" si="1">SUM(F11:F12)</f>
        <v>10660467</v>
      </c>
      <c r="G13" s="22">
        <f t="shared" si="1"/>
        <v>0</v>
      </c>
      <c r="H13" s="22">
        <f t="shared" si="1"/>
        <v>0</v>
      </c>
      <c r="I13" s="22">
        <f t="shared" si="1"/>
        <v>0</v>
      </c>
      <c r="J13" s="22">
        <f t="shared" si="1"/>
        <v>0</v>
      </c>
      <c r="K13" s="22">
        <f t="shared" si="1"/>
        <v>0</v>
      </c>
      <c r="L13" s="22">
        <f t="shared" si="1"/>
        <v>0</v>
      </c>
      <c r="M13" s="22">
        <f>SUM(F13:L13)</f>
        <v>10660467</v>
      </c>
      <c r="N13" s="11">
        <f>SUM(M11:M12)</f>
        <v>10660467</v>
      </c>
    </row>
  </sheetData>
  <mergeCells count="3">
    <mergeCell ref="B11:E11"/>
    <mergeCell ref="B12:E12"/>
    <mergeCell ref="B13:E13"/>
  </mergeCells>
  <pageMargins left="0.25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N14"/>
  <sheetViews>
    <sheetView topLeftCell="A6" zoomScaleNormal="100" workbookViewId="0">
      <selection activeCell="E19" sqref="E19"/>
    </sheetView>
  </sheetViews>
  <sheetFormatPr defaultRowHeight="15"/>
  <cols>
    <col min="1" max="1" width="5.85546875" customWidth="1"/>
    <col min="2" max="2" width="6.85546875" customWidth="1"/>
    <col min="3" max="3" width="20.7109375" customWidth="1"/>
    <col min="4" max="4" width="15.140625" bestFit="1" customWidth="1"/>
    <col min="5" max="5" width="14.140625" customWidth="1"/>
    <col min="6" max="6" width="13" bestFit="1" customWidth="1"/>
    <col min="7" max="7" width="7.28515625" bestFit="1" customWidth="1"/>
    <col min="8" max="8" width="4.7109375" bestFit="1" customWidth="1"/>
    <col min="9" max="9" width="9.28515625" customWidth="1"/>
    <col min="10" max="10" width="10.28515625" bestFit="1" customWidth="1"/>
    <col min="11" max="11" width="9" bestFit="1" customWidth="1"/>
    <col min="12" max="12" width="7.28515625" bestFit="1" customWidth="1"/>
    <col min="13" max="13" width="13.140625" bestFit="1" customWidth="1"/>
    <col min="14" max="14" width="11.28515625" bestFit="1" customWidth="1"/>
  </cols>
  <sheetData>
    <row r="1" spans="2:14" ht="23.25">
      <c r="B1" s="18" t="s">
        <v>39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ht="23.25">
      <c r="B2" s="18" t="s">
        <v>42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ht="18.75">
      <c r="B3" s="7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ht="21">
      <c r="B4" s="30" t="s">
        <v>1</v>
      </c>
      <c r="C4" s="13"/>
      <c r="D4" s="13"/>
      <c r="E4" s="13"/>
      <c r="F4" s="13"/>
      <c r="G4" s="13"/>
      <c r="H4" s="13"/>
      <c r="I4" s="1"/>
      <c r="J4" s="1"/>
      <c r="K4" s="1"/>
      <c r="L4" s="1"/>
      <c r="M4" s="1"/>
      <c r="N4" s="1"/>
    </row>
    <row r="5" spans="2:14" ht="45">
      <c r="B5" s="5" t="s">
        <v>2</v>
      </c>
      <c r="C5" s="5" t="s">
        <v>3</v>
      </c>
      <c r="D5" s="2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6"/>
    </row>
    <row r="6" spans="2:14" ht="18.75">
      <c r="B6" s="3">
        <v>1</v>
      </c>
      <c r="C6" s="22" t="s">
        <v>30</v>
      </c>
      <c r="D6" s="12">
        <v>42706</v>
      </c>
      <c r="E6" s="3" t="s">
        <v>60</v>
      </c>
      <c r="F6" s="4">
        <v>231334</v>
      </c>
      <c r="G6" s="3" t="s">
        <v>14</v>
      </c>
      <c r="H6" s="3" t="s">
        <v>14</v>
      </c>
      <c r="I6" s="3" t="s">
        <v>14</v>
      </c>
      <c r="J6" s="3" t="s">
        <v>14</v>
      </c>
      <c r="K6" s="3" t="s">
        <v>14</v>
      </c>
      <c r="L6" s="3" t="s">
        <v>14</v>
      </c>
      <c r="M6" s="20">
        <f t="shared" ref="M6:M13" si="0">SUM(F6:L6)</f>
        <v>231334</v>
      </c>
      <c r="N6" s="9"/>
    </row>
    <row r="7" spans="2:14" ht="18.75">
      <c r="B7" s="3">
        <v>2</v>
      </c>
      <c r="C7" s="22" t="s">
        <v>31</v>
      </c>
      <c r="D7" s="12">
        <v>42706</v>
      </c>
      <c r="E7" s="3" t="s">
        <v>61</v>
      </c>
      <c r="F7" s="4">
        <v>107415</v>
      </c>
      <c r="G7" s="3" t="s">
        <v>14</v>
      </c>
      <c r="H7" s="3" t="s">
        <v>14</v>
      </c>
      <c r="I7" s="3" t="s">
        <v>14</v>
      </c>
      <c r="J7" s="3" t="s">
        <v>14</v>
      </c>
      <c r="K7" s="3" t="s">
        <v>14</v>
      </c>
      <c r="L7" s="3" t="s">
        <v>14</v>
      </c>
      <c r="M7" s="20">
        <f t="shared" si="0"/>
        <v>107415</v>
      </c>
      <c r="N7" s="9"/>
    </row>
    <row r="8" spans="2:14" ht="18.75">
      <c r="B8" s="3">
        <v>3</v>
      </c>
      <c r="C8" s="22" t="s">
        <v>32</v>
      </c>
      <c r="D8" s="12">
        <v>42706</v>
      </c>
      <c r="E8" s="3" t="s">
        <v>62</v>
      </c>
      <c r="F8" s="4">
        <v>151485</v>
      </c>
      <c r="G8" s="3" t="s">
        <v>14</v>
      </c>
      <c r="H8" s="3" t="s">
        <v>14</v>
      </c>
      <c r="I8" s="3" t="s">
        <v>14</v>
      </c>
      <c r="J8" s="3" t="s">
        <v>14</v>
      </c>
      <c r="K8" s="3" t="s">
        <v>14</v>
      </c>
      <c r="L8" s="3" t="s">
        <v>14</v>
      </c>
      <c r="M8" s="20">
        <f t="shared" si="0"/>
        <v>151485</v>
      </c>
      <c r="N8" s="9"/>
    </row>
    <row r="9" spans="2:14" s="14" customFormat="1" ht="18.75">
      <c r="B9" s="35">
        <v>4</v>
      </c>
      <c r="C9" s="22" t="s">
        <v>33</v>
      </c>
      <c r="D9" s="12">
        <v>42706</v>
      </c>
      <c r="E9" s="4" t="s">
        <v>63</v>
      </c>
      <c r="F9" s="4">
        <v>405374</v>
      </c>
      <c r="G9" s="3" t="s">
        <v>14</v>
      </c>
      <c r="H9" s="3" t="s">
        <v>14</v>
      </c>
      <c r="I9" s="3" t="s">
        <v>14</v>
      </c>
      <c r="J9" s="3" t="s">
        <v>14</v>
      </c>
      <c r="K9" s="3" t="s">
        <v>14</v>
      </c>
      <c r="L9" s="3" t="s">
        <v>14</v>
      </c>
      <c r="M9" s="20">
        <f t="shared" si="0"/>
        <v>405374</v>
      </c>
      <c r="N9" s="21"/>
    </row>
    <row r="10" spans="2:14" s="14" customFormat="1" ht="18.75">
      <c r="B10" s="35">
        <v>5</v>
      </c>
      <c r="C10" s="22" t="s">
        <v>34</v>
      </c>
      <c r="D10" s="12">
        <v>42706</v>
      </c>
      <c r="E10" s="4" t="s">
        <v>64</v>
      </c>
      <c r="F10" s="4">
        <v>408242</v>
      </c>
      <c r="G10" s="3" t="s">
        <v>14</v>
      </c>
      <c r="H10" s="3" t="s">
        <v>14</v>
      </c>
      <c r="I10" s="3" t="s">
        <v>14</v>
      </c>
      <c r="J10" s="3" t="s">
        <v>14</v>
      </c>
      <c r="K10" s="3" t="s">
        <v>14</v>
      </c>
      <c r="L10" s="3" t="s">
        <v>14</v>
      </c>
      <c r="M10" s="20">
        <f t="shared" si="0"/>
        <v>408242</v>
      </c>
      <c r="N10" s="21"/>
    </row>
    <row r="11" spans="2:14" s="14" customFormat="1" ht="18.75">
      <c r="B11" s="35">
        <v>6</v>
      </c>
      <c r="C11" s="22" t="s">
        <v>34</v>
      </c>
      <c r="D11" s="12">
        <v>42706</v>
      </c>
      <c r="E11" s="4" t="s">
        <v>65</v>
      </c>
      <c r="F11" s="4">
        <v>0</v>
      </c>
      <c r="G11" s="3" t="s">
        <v>14</v>
      </c>
      <c r="H11" s="3" t="s">
        <v>14</v>
      </c>
      <c r="I11" s="3" t="s">
        <v>14</v>
      </c>
      <c r="J11" s="3" t="s">
        <v>14</v>
      </c>
      <c r="K11" s="3" t="s">
        <v>14</v>
      </c>
      <c r="L11" s="3">
        <v>6785</v>
      </c>
      <c r="M11" s="20">
        <f t="shared" ref="M11" si="1">SUM(F11:L11)</f>
        <v>6785</v>
      </c>
      <c r="N11" s="21"/>
    </row>
    <row r="12" spans="2:14" ht="18.75">
      <c r="B12" s="43" t="s">
        <v>15</v>
      </c>
      <c r="C12" s="44"/>
      <c r="D12" s="44"/>
      <c r="E12" s="45"/>
      <c r="F12" s="10">
        <f>SUM(F5:F11)</f>
        <v>1303850</v>
      </c>
      <c r="G12" s="10">
        <v>0</v>
      </c>
      <c r="H12" s="10">
        <v>0</v>
      </c>
      <c r="I12" s="10">
        <v>0</v>
      </c>
      <c r="J12" s="22">
        <f>SUM(J5:J10)</f>
        <v>0</v>
      </c>
      <c r="K12" s="10">
        <v>0</v>
      </c>
      <c r="L12" s="10">
        <v>6785</v>
      </c>
      <c r="M12" s="10">
        <f>SUM(F12:L12)</f>
        <v>1310635</v>
      </c>
      <c r="N12" s="11">
        <f>SUM(M5:M11)</f>
        <v>1310635</v>
      </c>
    </row>
    <row r="13" spans="2:14" ht="18.75">
      <c r="B13" s="46" t="s">
        <v>16</v>
      </c>
      <c r="C13" s="40"/>
      <c r="D13" s="40"/>
      <c r="E13" s="47"/>
      <c r="F13" s="10">
        <v>10660467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f t="shared" si="0"/>
        <v>10660467</v>
      </c>
      <c r="N13" s="11"/>
    </row>
    <row r="14" spans="2:14" ht="18.75">
      <c r="B14" s="48" t="s">
        <v>17</v>
      </c>
      <c r="C14" s="49"/>
      <c r="D14" s="49"/>
      <c r="E14" s="50"/>
      <c r="F14" s="10">
        <f>SUM(F12:F13)</f>
        <v>11964317</v>
      </c>
      <c r="G14" s="10">
        <v>0</v>
      </c>
      <c r="H14" s="10">
        <v>0</v>
      </c>
      <c r="I14" s="10">
        <v>0</v>
      </c>
      <c r="J14" s="22">
        <f>SUM(J12:J13)</f>
        <v>0</v>
      </c>
      <c r="K14" s="10">
        <v>0</v>
      </c>
      <c r="L14" s="10">
        <v>6785</v>
      </c>
      <c r="M14" s="10">
        <f>SUM(F14:L14)</f>
        <v>11971102</v>
      </c>
      <c r="N14" s="11">
        <f>SUM(M12:M13)</f>
        <v>11971102</v>
      </c>
    </row>
  </sheetData>
  <mergeCells count="3">
    <mergeCell ref="B12:E12"/>
    <mergeCell ref="B13:E13"/>
    <mergeCell ref="B14:E14"/>
  </mergeCells>
  <pageMargins left="0.41" right="0.7" top="0.75" bottom="0.75" header="0.3" footer="0.3"/>
  <pageSetup paperSize="9" scale="9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performa-1</vt:lpstr>
      <vt:lpstr>oct-17</vt:lpstr>
      <vt:lpstr>nov-17</vt:lpstr>
      <vt:lpstr>dec-17</vt:lpstr>
      <vt:lpstr>'dec-17'!Print_Area</vt:lpstr>
      <vt:lpstr>'nov-17'!Print_Area</vt:lpstr>
      <vt:lpstr>'oct-17'!Print_Area</vt:lpstr>
      <vt:lpstr>'performa-1'!Print_Area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Deepinder</dc:creator>
  <cp:lastModifiedBy>Deepinder</cp:lastModifiedBy>
  <cp:lastPrinted>2018-01-11T05:54:51Z</cp:lastPrinted>
  <dcterms:created xsi:type="dcterms:W3CDTF">2016-09-09T06:31:32Z</dcterms:created>
  <dcterms:modified xsi:type="dcterms:W3CDTF">2018-01-11T06:03:16Z</dcterms:modified>
</cp:coreProperties>
</file>